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3PAS Media Plan" sheetId="1" r:id="rId4"/>
    <sheet state="visible" name="Ad campaigns" sheetId="2" r:id="rId5"/>
  </sheets>
  <definedNames/>
  <calcPr/>
</workbook>
</file>

<file path=xl/sharedStrings.xml><?xml version="1.0" encoding="utf-8"?>
<sst xmlns="http://schemas.openxmlformats.org/spreadsheetml/2006/main" count="78" uniqueCount="66">
  <si>
    <t>Campaign Name</t>
  </si>
  <si>
    <t>Ad Group Name</t>
  </si>
  <si>
    <t>Placement Name</t>
  </si>
  <si>
    <t xml:space="preserve">Tag </t>
  </si>
  <si>
    <t>Spring Sale 2025</t>
  </si>
  <si>
    <t>Women's Apparel</t>
  </si>
  <si>
    <t>Homepage Banner</t>
  </si>
  <si>
    <t>&lt;script src="https://track.adserver.com/tag?id=001&amp;campaign=spring2025"&gt;&lt;/script&gt;</t>
  </si>
  <si>
    <t>Men's Apparel</t>
  </si>
  <si>
    <t>Sidebar MPU</t>
  </si>
  <si>
    <t>&lt;script src="https://track.adserver.com/tag?id=002&amp;campaign=spring2025"&gt;&lt;/script&gt;</t>
  </si>
  <si>
    <t>Holiday Deals 2025</t>
  </si>
  <si>
    <t>Electronics</t>
  </si>
  <si>
    <t>Mobile App Interstitial</t>
  </si>
  <si>
    <t>&lt;iframe src="https://track.adserver.com/tag?id=003&amp;campaign=holiday2025"&gt;&lt;/iframe&gt;</t>
  </si>
  <si>
    <t>Home Appliances</t>
  </si>
  <si>
    <t>Video Pre-Roll</t>
  </si>
  <si>
    <t>&lt;img src="https://track.adserver.com/tag?id=004&amp;campaign=holiday2025" /&gt;</t>
  </si>
  <si>
    <t>Summer Blowout 2025</t>
  </si>
  <si>
    <t>Swimwear</t>
  </si>
  <si>
    <t>Instagram Story</t>
  </si>
  <si>
    <t>&lt;script src="https://track.socialmedia.com/tag?id=005&amp;campaign=summer2025"&gt;&lt;/script&gt;</t>
  </si>
  <si>
    <t>Accessories</t>
  </si>
  <si>
    <t>Facebook Carousel</t>
  </si>
  <si>
    <t>&lt;iframe src="https://track.socialmedia.com/tag?id=006&amp;campaign=summer2025"&gt;&lt;/iframe&gt;</t>
  </si>
  <si>
    <t>Back to School 2025</t>
  </si>
  <si>
    <t>Stationery</t>
  </si>
  <si>
    <t>YouTube Display Ad</t>
  </si>
  <si>
    <t>&lt;img src="https://track.adserver.com/tag?id=007&amp;campaign=school2025" /&gt;</t>
  </si>
  <si>
    <t>Backpacks</t>
  </si>
  <si>
    <t>TikTok In-Feed Ad</t>
  </si>
  <si>
    <t>&lt;script src="https://track.socialmedia.com/tag?id=008&amp;campaign=school2025"&gt;&lt;/script&gt;</t>
  </si>
  <si>
    <t>Black Friday 2025</t>
  </si>
  <si>
    <t>Electronics Deals</t>
  </si>
  <si>
    <t>Google Display Network</t>
  </si>
  <si>
    <t>&lt;iframe src="https://track.adserver.com/tag?id=009&amp;campaign=blackfriday2025"&gt;&lt;/iframe&gt;</t>
  </si>
  <si>
    <t>Fashion Discounts</t>
  </si>
  <si>
    <t>Amazon Sponsored Product</t>
  </si>
  <si>
    <t>&lt;script src="https://track.adserver.com/tag?id=010&amp;campaign=blackfriday2025"&gt;&lt;/script&gt;</t>
  </si>
  <si>
    <t>Project</t>
  </si>
  <si>
    <t>Sprint</t>
  </si>
  <si>
    <t>Start</t>
  </si>
  <si>
    <t>End</t>
  </si>
  <si>
    <t>Channel</t>
  </si>
  <si>
    <t>Impressions</t>
  </si>
  <si>
    <t>Clicks (link)</t>
  </si>
  <si>
    <t>CTR (link)</t>
  </si>
  <si>
    <t>Spend</t>
  </si>
  <si>
    <t>CPC (link)</t>
  </si>
  <si>
    <t>Conversions</t>
  </si>
  <si>
    <t>CPL</t>
  </si>
  <si>
    <t>Landing Page Conv. Rate</t>
  </si>
  <si>
    <t>Spring Sale Campaign</t>
  </si>
  <si>
    <t>Facebook Ads</t>
  </si>
  <si>
    <t>Google Search</t>
  </si>
  <si>
    <t>Holiday Promo 2025</t>
  </si>
  <si>
    <t>Instagram Ads</t>
  </si>
  <si>
    <t>TikTok Ads</t>
  </si>
  <si>
    <t>YouTube Ads</t>
  </si>
  <si>
    <t>Twitter Ads</t>
  </si>
  <si>
    <t>LinkedIn Ads</t>
  </si>
  <si>
    <t>Google Display</t>
  </si>
  <si>
    <t>Black Friday Deals</t>
  </si>
  <si>
    <t>Amazon Ads</t>
  </si>
  <si>
    <t>Pinterest Ads</t>
  </si>
  <si>
    <t>Total / Avg.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</si>
</sst>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&quot;/&quot;d&quot;/&quot;yy"/>
    <numFmt numFmtId="165" formatCode="&quot;$&quot;#,##0.00"/>
    <numFmt numFmtId="166" formatCode="0.0%"/>
    <numFmt numFmtId="167" formatCode="mm/dd/yyyy"/>
    <numFmt numFmtId="168" formatCode="&quot;$&quot;#,##0"/>
    <numFmt numFmtId="169" formatCode="m/d/yyyy"/>
  </numFmts>
  <fonts count="4">
    <font>
      <sz val="10.0"/>
      <color rgb="FF000000"/>
      <name val="Arial"/>
      <scheme val="minor"/>
    </font>
    <font>
      <b/>
      <sz val="11.0"/>
      <color rgb="FFFFFFFF"/>
      <name val="Calibri"/>
    </font>
    <font>
      <color theme="1"/>
      <name val="Arial"/>
      <scheme val="minor"/>
    </font>
    <font>
      <b/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38761D"/>
        <bgColor rgb="FF38761D"/>
      </patternFill>
    </fill>
    <fill>
      <patternFill patternType="solid">
        <fgColor rgb="FF1F497D"/>
        <bgColor rgb="FF1F497D"/>
      </patternFill>
    </fill>
    <fill>
      <patternFill patternType="solid">
        <fgColor rgb="FFF3F3F3"/>
        <bgColor rgb="FFF3F3F3"/>
      </patternFill>
    </fill>
  </fills>
  <borders count="4">
    <border/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bottom"/>
    </xf>
    <xf borderId="2" fillId="2" fontId="1" numFmtId="0" xfId="0" applyAlignment="1" applyBorder="1" applyFont="1">
      <alignment horizontal="center" vertical="bottom"/>
    </xf>
    <xf borderId="2" fillId="3" fontId="1" numFmtId="0" xfId="0" applyAlignment="1" applyBorder="1" applyFill="1" applyFont="1">
      <alignment horizontal="center" vertical="bottom"/>
    </xf>
    <xf borderId="0" fillId="0" fontId="2" numFmtId="0" xfId="0" applyAlignment="1" applyFont="1">
      <alignment readingOrder="0" shrinkToFit="0" wrapText="0"/>
    </xf>
    <xf borderId="3" fillId="4" fontId="3" numFmtId="0" xfId="0" applyBorder="1" applyFill="1" applyFont="1"/>
    <xf borderId="3" fillId="4" fontId="3" numFmtId="164" xfId="0" applyBorder="1" applyFont="1" applyNumberFormat="1"/>
    <xf borderId="3" fillId="4" fontId="3" numFmtId="165" xfId="0" applyBorder="1" applyFont="1" applyNumberFormat="1"/>
    <xf borderId="3" fillId="4" fontId="3" numFmtId="166" xfId="0" applyBorder="1" applyFont="1" applyNumberFormat="1"/>
    <xf borderId="3" fillId="0" fontId="2" numFmtId="0" xfId="0" applyAlignment="1" applyBorder="1" applyFont="1">
      <alignment readingOrder="0"/>
    </xf>
    <xf borderId="3" fillId="0" fontId="2" numFmtId="0" xfId="0" applyBorder="1" applyFont="1"/>
    <xf borderId="3" fillId="0" fontId="2" numFmtId="167" xfId="0" applyAlignment="1" applyBorder="1" applyFont="1" applyNumberFormat="1">
      <alignment readingOrder="0"/>
    </xf>
    <xf borderId="3" fillId="0" fontId="2" numFmtId="3" xfId="0" applyAlignment="1" applyBorder="1" applyFont="1" applyNumberFormat="1">
      <alignment readingOrder="0"/>
    </xf>
    <xf borderId="3" fillId="0" fontId="2" numFmtId="10" xfId="0" applyBorder="1" applyFont="1" applyNumberFormat="1"/>
    <xf borderId="3" fillId="0" fontId="2" numFmtId="168" xfId="0" applyAlignment="1" applyBorder="1" applyFont="1" applyNumberFormat="1">
      <alignment readingOrder="0"/>
    </xf>
    <xf borderId="3" fillId="0" fontId="2" numFmtId="165" xfId="0" applyBorder="1" applyFont="1" applyNumberFormat="1"/>
    <xf borderId="3" fillId="0" fontId="2" numFmtId="169" xfId="0" applyAlignment="1" applyBorder="1" applyFont="1" applyNumberFormat="1">
      <alignment readingOrder="0"/>
    </xf>
    <xf borderId="0" fillId="0" fontId="2" numFmtId="167" xfId="0" applyAlignment="1" applyFont="1" applyNumberFormat="1">
      <alignment readingOrder="0"/>
    </xf>
    <xf borderId="3" fillId="4" fontId="3" numFmtId="0" xfId="0" applyBorder="1" applyFont="1"/>
    <xf borderId="3" fillId="4" fontId="3" numFmtId="3" xfId="0" applyBorder="1" applyFont="1" applyNumberFormat="1"/>
    <xf borderId="3" fillId="4" fontId="3" numFmtId="10" xfId="0" applyBorder="1" applyFont="1" applyNumberFormat="1"/>
    <xf borderId="0" fillId="0" fontId="2" numFmtId="3" xfId="0" applyAlignment="1" applyFont="1" applyNumberFormat="1">
      <alignment readingOrder="0"/>
    </xf>
    <xf borderId="0" fillId="0" fontId="2" numFmtId="10" xfId="0" applyAlignment="1" applyFont="1" applyNumberFormat="1">
      <alignment readingOrder="0"/>
    </xf>
    <xf borderId="0" fillId="0" fontId="2" numFmtId="168" xfId="0" applyAlignment="1" applyFont="1" applyNumberFormat="1">
      <alignment readingOrder="0"/>
    </xf>
    <xf borderId="0" fillId="0" fontId="2" numFmtId="165" xfId="0" applyAlignment="1" applyFont="1" applyNumberFormat="1">
      <alignment readingOrder="0"/>
    </xf>
    <xf borderId="0" fillId="0" fontId="2" numFmtId="169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4" width="26.5"/>
  </cols>
  <sheetData>
    <row r="1">
      <c r="A1" s="1" t="s">
        <v>0</v>
      </c>
      <c r="B1" s="2" t="s">
        <v>1</v>
      </c>
      <c r="C1" s="3" t="s">
        <v>2</v>
      </c>
      <c r="D1" s="3" t="s">
        <v>3</v>
      </c>
    </row>
    <row r="2">
      <c r="A2" s="4" t="s">
        <v>4</v>
      </c>
      <c r="B2" s="4" t="s">
        <v>5</v>
      </c>
      <c r="C2" s="4" t="s">
        <v>6</v>
      </c>
      <c r="D2" s="4" t="s">
        <v>7</v>
      </c>
    </row>
    <row r="3">
      <c r="A3" s="4" t="s">
        <v>4</v>
      </c>
      <c r="B3" s="4" t="s">
        <v>8</v>
      </c>
      <c r="C3" s="4" t="s">
        <v>9</v>
      </c>
      <c r="D3" s="4" t="s">
        <v>10</v>
      </c>
    </row>
    <row r="4">
      <c r="A4" s="4" t="s">
        <v>11</v>
      </c>
      <c r="B4" s="4" t="s">
        <v>12</v>
      </c>
      <c r="C4" s="4" t="s">
        <v>13</v>
      </c>
      <c r="D4" s="4" t="s">
        <v>14</v>
      </c>
    </row>
    <row r="5">
      <c r="A5" s="4" t="s">
        <v>11</v>
      </c>
      <c r="B5" s="4" t="s">
        <v>15</v>
      </c>
      <c r="C5" s="4" t="s">
        <v>16</v>
      </c>
      <c r="D5" s="4" t="s">
        <v>17</v>
      </c>
    </row>
    <row r="6">
      <c r="A6" s="4" t="s">
        <v>18</v>
      </c>
      <c r="B6" s="4" t="s">
        <v>19</v>
      </c>
      <c r="C6" s="4" t="s">
        <v>20</v>
      </c>
      <c r="D6" s="4" t="s">
        <v>21</v>
      </c>
    </row>
    <row r="7">
      <c r="A7" s="4" t="s">
        <v>18</v>
      </c>
      <c r="B7" s="4" t="s">
        <v>22</v>
      </c>
      <c r="C7" s="4" t="s">
        <v>23</v>
      </c>
      <c r="D7" s="4" t="s">
        <v>24</v>
      </c>
    </row>
    <row r="8">
      <c r="A8" s="4" t="s">
        <v>25</v>
      </c>
      <c r="B8" s="4" t="s">
        <v>26</v>
      </c>
      <c r="C8" s="4" t="s">
        <v>27</v>
      </c>
      <c r="D8" s="4" t="s">
        <v>28</v>
      </c>
    </row>
    <row r="9">
      <c r="A9" s="4" t="s">
        <v>25</v>
      </c>
      <c r="B9" s="4" t="s">
        <v>29</v>
      </c>
      <c r="C9" s="4" t="s">
        <v>30</v>
      </c>
      <c r="D9" s="4" t="s">
        <v>31</v>
      </c>
    </row>
    <row r="10">
      <c r="A10" s="4" t="s">
        <v>32</v>
      </c>
      <c r="B10" s="4" t="s">
        <v>33</v>
      </c>
      <c r="C10" s="4" t="s">
        <v>34</v>
      </c>
      <c r="D10" s="4" t="s">
        <v>35</v>
      </c>
    </row>
    <row r="11">
      <c r="A11" s="4" t="s">
        <v>32</v>
      </c>
      <c r="B11" s="4" t="s">
        <v>36</v>
      </c>
      <c r="C11" s="4" t="s">
        <v>37</v>
      </c>
      <c r="D11" s="4" t="s">
        <v>38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7.88"/>
    <col customWidth="1" min="2" max="2" width="5.88"/>
    <col customWidth="1" min="3" max="4" width="10.75"/>
    <col customWidth="1" min="5" max="5" width="12.25"/>
    <col customWidth="1" min="6" max="6" width="10.88"/>
    <col customWidth="1" min="7" max="7" width="10.38"/>
    <col customWidth="1" min="8" max="8" width="8.88"/>
    <col customWidth="1" min="9" max="9" width="8.38"/>
    <col customWidth="1" min="10" max="10" width="9.0"/>
    <col customWidth="1" min="11" max="11" width="11.13"/>
    <col customWidth="1" min="12" max="12" width="7.0"/>
    <col customWidth="1" min="13" max="13" width="21.0"/>
  </cols>
  <sheetData>
    <row r="1">
      <c r="A1" s="5" t="s">
        <v>39</v>
      </c>
      <c r="B1" s="5" t="s">
        <v>40</v>
      </c>
      <c r="C1" s="6" t="s">
        <v>41</v>
      </c>
      <c r="D1" s="6" t="s">
        <v>42</v>
      </c>
      <c r="E1" s="5" t="s">
        <v>43</v>
      </c>
      <c r="F1" s="5" t="s">
        <v>44</v>
      </c>
      <c r="G1" s="5" t="s">
        <v>45</v>
      </c>
      <c r="H1" s="5" t="s">
        <v>46</v>
      </c>
      <c r="I1" s="7" t="s">
        <v>47</v>
      </c>
      <c r="J1" s="5" t="s">
        <v>48</v>
      </c>
      <c r="K1" s="5" t="s">
        <v>49</v>
      </c>
      <c r="L1" s="5" t="s">
        <v>50</v>
      </c>
      <c r="M1" s="8" t="s">
        <v>51</v>
      </c>
    </row>
    <row r="2">
      <c r="A2" s="9" t="s">
        <v>52</v>
      </c>
      <c r="B2" s="10">
        <v>1.0</v>
      </c>
      <c r="C2" s="11">
        <v>45659.0</v>
      </c>
      <c r="D2" s="11">
        <v>45672.0</v>
      </c>
      <c r="E2" s="9" t="s">
        <v>53</v>
      </c>
      <c r="F2" s="12">
        <v>120000.0</v>
      </c>
      <c r="G2" s="12">
        <v>2400.0</v>
      </c>
      <c r="H2" s="13">
        <f t="shared" ref="H2:H12" si="1">sum(G2/F2)</f>
        <v>0.02</v>
      </c>
      <c r="I2" s="14">
        <v>3000.0</v>
      </c>
      <c r="J2" s="15">
        <f t="shared" ref="J2:J12" si="2">sum(I2/G2)</f>
        <v>1.25</v>
      </c>
      <c r="K2" s="9">
        <v>150.0</v>
      </c>
      <c r="L2" s="15">
        <f t="shared" ref="L2:L12" si="3">sum(I2/K2)</f>
        <v>20</v>
      </c>
      <c r="M2" s="13">
        <f t="shared" ref="M2:M12" si="4">sum(K2/G2)</f>
        <v>0.0625</v>
      </c>
    </row>
    <row r="3">
      <c r="A3" s="9" t="s">
        <v>52</v>
      </c>
      <c r="B3" s="9">
        <v>2.0</v>
      </c>
      <c r="C3" s="11">
        <v>45673.0</v>
      </c>
      <c r="D3" s="11">
        <v>45688.0</v>
      </c>
      <c r="E3" s="9" t="s">
        <v>54</v>
      </c>
      <c r="F3" s="12">
        <v>80000.0</v>
      </c>
      <c r="G3" s="12">
        <v>3600.0</v>
      </c>
      <c r="H3" s="13">
        <f t="shared" si="1"/>
        <v>0.045</v>
      </c>
      <c r="I3" s="14">
        <v>4800.0</v>
      </c>
      <c r="J3" s="15">
        <f t="shared" si="2"/>
        <v>1.333333333</v>
      </c>
      <c r="K3" s="9">
        <v>200.0</v>
      </c>
      <c r="L3" s="15">
        <f t="shared" si="3"/>
        <v>24</v>
      </c>
      <c r="M3" s="13">
        <f t="shared" si="4"/>
        <v>0.05555555556</v>
      </c>
    </row>
    <row r="4">
      <c r="A4" s="9" t="s">
        <v>55</v>
      </c>
      <c r="B4" s="10">
        <v>1.0</v>
      </c>
      <c r="C4" s="11">
        <v>45962.0</v>
      </c>
      <c r="D4" s="16">
        <v>45976.0</v>
      </c>
      <c r="E4" s="9" t="s">
        <v>56</v>
      </c>
      <c r="F4" s="12">
        <v>150000.0</v>
      </c>
      <c r="G4" s="12">
        <v>3000.0</v>
      </c>
      <c r="H4" s="13">
        <f t="shared" si="1"/>
        <v>0.02</v>
      </c>
      <c r="I4" s="14">
        <v>4500.0</v>
      </c>
      <c r="J4" s="15">
        <f t="shared" si="2"/>
        <v>1.5</v>
      </c>
      <c r="K4" s="9">
        <v>180.0</v>
      </c>
      <c r="L4" s="15">
        <f t="shared" si="3"/>
        <v>25</v>
      </c>
      <c r="M4" s="13">
        <f t="shared" si="4"/>
        <v>0.06</v>
      </c>
    </row>
    <row r="5">
      <c r="A5" s="9" t="s">
        <v>55</v>
      </c>
      <c r="B5" s="9">
        <v>2.0</v>
      </c>
      <c r="C5" s="16">
        <v>45977.0</v>
      </c>
      <c r="D5" s="16">
        <v>45991.0</v>
      </c>
      <c r="E5" s="9" t="s">
        <v>57</v>
      </c>
      <c r="F5" s="12">
        <v>200000.0</v>
      </c>
      <c r="G5" s="12">
        <v>4000.0</v>
      </c>
      <c r="H5" s="13">
        <f t="shared" si="1"/>
        <v>0.02</v>
      </c>
      <c r="I5" s="14">
        <v>5000.0</v>
      </c>
      <c r="J5" s="15">
        <f t="shared" si="2"/>
        <v>1.25</v>
      </c>
      <c r="K5" s="9">
        <v>300.0</v>
      </c>
      <c r="L5" s="15">
        <f t="shared" si="3"/>
        <v>16.66666667</v>
      </c>
      <c r="M5" s="13">
        <f t="shared" si="4"/>
        <v>0.075</v>
      </c>
    </row>
    <row r="6">
      <c r="A6" s="9" t="s">
        <v>18</v>
      </c>
      <c r="B6" s="9">
        <v>1.0</v>
      </c>
      <c r="C6" s="11">
        <v>45839.0</v>
      </c>
      <c r="D6" s="11">
        <v>45853.0</v>
      </c>
      <c r="E6" s="9" t="s">
        <v>58</v>
      </c>
      <c r="F6" s="12">
        <v>100000.0</v>
      </c>
      <c r="G6" s="12">
        <v>5000.0</v>
      </c>
      <c r="H6" s="13">
        <f t="shared" si="1"/>
        <v>0.05</v>
      </c>
      <c r="I6" s="14">
        <v>6000.0</v>
      </c>
      <c r="J6" s="15">
        <f t="shared" si="2"/>
        <v>1.2</v>
      </c>
      <c r="K6" s="9">
        <v>250.0</v>
      </c>
      <c r="L6" s="15">
        <f t="shared" si="3"/>
        <v>24</v>
      </c>
      <c r="M6" s="13">
        <f t="shared" si="4"/>
        <v>0.05</v>
      </c>
    </row>
    <row r="7">
      <c r="A7" s="9" t="s">
        <v>18</v>
      </c>
      <c r="B7" s="9">
        <v>2.0</v>
      </c>
      <c r="C7" s="11">
        <v>45854.0</v>
      </c>
      <c r="D7" s="11">
        <v>45869.0</v>
      </c>
      <c r="E7" s="9" t="s">
        <v>59</v>
      </c>
      <c r="F7" s="12">
        <v>90000.0</v>
      </c>
      <c r="G7" s="12">
        <v>1800.0</v>
      </c>
      <c r="H7" s="13">
        <f t="shared" si="1"/>
        <v>0.02</v>
      </c>
      <c r="I7" s="14">
        <v>2700.0</v>
      </c>
      <c r="J7" s="15">
        <f t="shared" si="2"/>
        <v>1.5</v>
      </c>
      <c r="K7" s="9">
        <v>120.0</v>
      </c>
      <c r="L7" s="15">
        <f t="shared" si="3"/>
        <v>22.5</v>
      </c>
      <c r="M7" s="13">
        <f t="shared" si="4"/>
        <v>0.06666666667</v>
      </c>
    </row>
    <row r="8">
      <c r="A8" s="9" t="s">
        <v>25</v>
      </c>
      <c r="B8" s="9">
        <v>1.0</v>
      </c>
      <c r="C8" s="11">
        <v>45870.0</v>
      </c>
      <c r="D8" s="11">
        <v>45884.0</v>
      </c>
      <c r="E8" s="9" t="s">
        <v>60</v>
      </c>
      <c r="F8" s="12">
        <v>50000.0</v>
      </c>
      <c r="G8" s="12">
        <v>1000.0</v>
      </c>
      <c r="H8" s="13">
        <f t="shared" si="1"/>
        <v>0.02</v>
      </c>
      <c r="I8" s="14">
        <v>3500.0</v>
      </c>
      <c r="J8" s="15">
        <f t="shared" si="2"/>
        <v>3.5</v>
      </c>
      <c r="K8" s="9">
        <v>50.0</v>
      </c>
      <c r="L8" s="15">
        <f t="shared" si="3"/>
        <v>70</v>
      </c>
      <c r="M8" s="13">
        <f t="shared" si="4"/>
        <v>0.05</v>
      </c>
    </row>
    <row r="9">
      <c r="A9" s="9" t="s">
        <v>25</v>
      </c>
      <c r="B9" s="9">
        <v>2.0</v>
      </c>
      <c r="C9" s="11">
        <v>45885.0</v>
      </c>
      <c r="D9" s="11">
        <v>45900.0</v>
      </c>
      <c r="E9" s="9" t="s">
        <v>61</v>
      </c>
      <c r="F9" s="12">
        <v>70000.0</v>
      </c>
      <c r="G9" s="12">
        <v>2100.0</v>
      </c>
      <c r="H9" s="13">
        <f t="shared" si="1"/>
        <v>0.03</v>
      </c>
      <c r="I9" s="14">
        <v>2940.0</v>
      </c>
      <c r="J9" s="15">
        <f t="shared" si="2"/>
        <v>1.4</v>
      </c>
      <c r="K9" s="9">
        <v>140.0</v>
      </c>
      <c r="L9" s="15">
        <f t="shared" si="3"/>
        <v>21</v>
      </c>
      <c r="M9" s="13">
        <f t="shared" si="4"/>
        <v>0.06666666667</v>
      </c>
    </row>
    <row r="10">
      <c r="A10" s="9" t="s">
        <v>62</v>
      </c>
      <c r="B10" s="9">
        <v>1.0</v>
      </c>
      <c r="C10" s="16">
        <v>45981.0</v>
      </c>
      <c r="D10" s="16">
        <v>45987.0</v>
      </c>
      <c r="E10" s="9" t="s">
        <v>63</v>
      </c>
      <c r="F10" s="12">
        <v>300000.0</v>
      </c>
      <c r="G10" s="12">
        <v>9000.0</v>
      </c>
      <c r="H10" s="13">
        <f t="shared" si="1"/>
        <v>0.03</v>
      </c>
      <c r="I10" s="14">
        <v>12000.0</v>
      </c>
      <c r="J10" s="15">
        <f t="shared" si="2"/>
        <v>1.333333333</v>
      </c>
      <c r="K10" s="9">
        <v>600.0</v>
      </c>
      <c r="L10" s="15">
        <f t="shared" si="3"/>
        <v>20</v>
      </c>
      <c r="M10" s="13">
        <f t="shared" si="4"/>
        <v>0.06666666667</v>
      </c>
    </row>
    <row r="11">
      <c r="A11" s="9" t="s">
        <v>62</v>
      </c>
      <c r="B11" s="9">
        <v>2.0</v>
      </c>
      <c r="C11" s="16">
        <v>45988.0</v>
      </c>
      <c r="D11" s="11">
        <v>45992.0</v>
      </c>
      <c r="E11" s="9" t="s">
        <v>64</v>
      </c>
      <c r="F11" s="12">
        <v>80000.0</v>
      </c>
      <c r="G11" s="12">
        <v>1600.0</v>
      </c>
      <c r="H11" s="13">
        <f t="shared" si="1"/>
        <v>0.02</v>
      </c>
      <c r="I11" s="14">
        <v>2000.0</v>
      </c>
      <c r="J11" s="15">
        <f t="shared" si="2"/>
        <v>1.25</v>
      </c>
      <c r="K11" s="9">
        <v>100.0</v>
      </c>
      <c r="L11" s="15">
        <f t="shared" si="3"/>
        <v>20</v>
      </c>
      <c r="M11" s="13">
        <f t="shared" si="4"/>
        <v>0.0625</v>
      </c>
    </row>
    <row r="12">
      <c r="C12" s="17"/>
      <c r="D12" s="17"/>
      <c r="E12" s="18" t="s">
        <v>65</v>
      </c>
      <c r="F12" s="19">
        <f t="shared" ref="F12:G12" si="5">sum(F2:F3)</f>
        <v>200000</v>
      </c>
      <c r="G12" s="19">
        <f t="shared" si="5"/>
        <v>6000</v>
      </c>
      <c r="H12" s="20">
        <f t="shared" si="1"/>
        <v>0.03</v>
      </c>
      <c r="I12" s="7">
        <f>sum(I2:I3)</f>
        <v>7800</v>
      </c>
      <c r="J12" s="7">
        <f t="shared" si="2"/>
        <v>1.3</v>
      </c>
      <c r="K12" s="19">
        <f>sum(K2:K3)</f>
        <v>350</v>
      </c>
      <c r="L12" s="7">
        <f t="shared" si="3"/>
        <v>22.28571429</v>
      </c>
      <c r="M12" s="20">
        <f t="shared" si="4"/>
        <v>0.05833333333</v>
      </c>
    </row>
    <row r="13">
      <c r="C13" s="17"/>
      <c r="D13" s="17"/>
      <c r="F13" s="21"/>
      <c r="G13" s="21"/>
      <c r="H13" s="22"/>
      <c r="I13" s="23"/>
      <c r="J13" s="24"/>
      <c r="L13" s="24"/>
      <c r="M13" s="22"/>
    </row>
    <row r="14">
      <c r="C14" s="17"/>
      <c r="D14" s="17"/>
      <c r="F14" s="21"/>
      <c r="G14" s="21"/>
      <c r="H14" s="22"/>
      <c r="I14" s="23"/>
      <c r="J14" s="24"/>
      <c r="L14" s="24"/>
      <c r="M14" s="22"/>
    </row>
    <row r="15">
      <c r="C15" s="17"/>
      <c r="D15" s="17"/>
      <c r="F15" s="21"/>
      <c r="G15" s="21"/>
      <c r="H15" s="22"/>
      <c r="I15" s="23"/>
      <c r="J15" s="24"/>
      <c r="L15" s="24"/>
      <c r="M15" s="22"/>
    </row>
    <row r="16">
      <c r="C16" s="25"/>
      <c r="D16" s="25"/>
      <c r="F16" s="21"/>
      <c r="G16" s="21"/>
      <c r="H16" s="22"/>
      <c r="I16" s="23"/>
      <c r="J16" s="24"/>
      <c r="L16" s="24"/>
      <c r="M16" s="22"/>
    </row>
    <row r="17">
      <c r="C17" s="25"/>
      <c r="D17" s="17"/>
      <c r="F17" s="21"/>
      <c r="G17" s="21"/>
      <c r="H17" s="22"/>
      <c r="I17" s="23"/>
      <c r="J17" s="24"/>
      <c r="L17" s="24"/>
      <c r="M17" s="22"/>
    </row>
  </sheetData>
  <drawing r:id="rId1"/>
</worksheet>
</file>